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средняя" sheetId="1" r:id="rId1"/>
    <sheet name="старшая" sheetId="2" r:id="rId2"/>
    <sheet name="младшая" sheetId="3" r:id="rId3"/>
    <sheet name="регистрация" sheetId="4" r:id="rId4"/>
  </sheets>
  <definedNames>
    <definedName name="_xlnm.Print_Area" localSheetId="2">'младшая'!$A$1:$L$22</definedName>
    <definedName name="_xlnm.Print_Area" localSheetId="3">'регистрация'!$A$1:$L$20</definedName>
    <definedName name="_xlnm.Print_Area" localSheetId="0">'средняя'!$A$1:$U$30</definedName>
    <definedName name="_xlnm.Print_Area" localSheetId="1">'старшая'!$A$1:$W$18</definedName>
  </definedNames>
  <calcPr fullCalcOnLoad="1"/>
</workbook>
</file>

<file path=xl/sharedStrings.xml><?xml version="1.0" encoding="utf-8"?>
<sst xmlns="http://schemas.openxmlformats.org/spreadsheetml/2006/main" count="174" uniqueCount="98">
  <si>
    <t>Команда</t>
  </si>
  <si>
    <t>финиш</t>
  </si>
  <si>
    <t>результат</t>
  </si>
  <si>
    <t>место</t>
  </si>
  <si>
    <t>№</t>
  </si>
  <si>
    <t>Итого</t>
  </si>
  <si>
    <t>время(с)</t>
  </si>
  <si>
    <t>время (б)</t>
  </si>
  <si>
    <t>итого (Бал)</t>
  </si>
  <si>
    <t>1 пов</t>
  </si>
  <si>
    <t>итого</t>
  </si>
  <si>
    <t>время (бал)</t>
  </si>
  <si>
    <t>время(сек)</t>
  </si>
  <si>
    <t>Борьба "Сумо" (младшая группа) 1 попытка</t>
  </si>
  <si>
    <t>Борьба "Сумо" (младшая группа) 2 попытка</t>
  </si>
  <si>
    <t>резул</t>
  </si>
  <si>
    <t>Триатлон(старшая группа) 1 попытка</t>
  </si>
  <si>
    <t>Триатлон(старшая группа) 2 попытка</t>
  </si>
  <si>
    <t>Робокросс (средняя группа) 1 попытка</t>
  </si>
  <si>
    <t>Робокросс (средняя группа) 2 попытка</t>
  </si>
  <si>
    <t>2 пов</t>
  </si>
  <si>
    <t>3 пов</t>
  </si>
  <si>
    <t>4 пов</t>
  </si>
  <si>
    <t>5 пов</t>
  </si>
  <si>
    <t>6 пов</t>
  </si>
  <si>
    <t>1 пр</t>
  </si>
  <si>
    <t>2 пр</t>
  </si>
  <si>
    <t>3 пр</t>
  </si>
  <si>
    <t>1 б</t>
  </si>
  <si>
    <t>2 б</t>
  </si>
  <si>
    <t>3 б</t>
  </si>
  <si>
    <t xml:space="preserve">регистрация </t>
  </si>
  <si>
    <t>команда</t>
  </si>
  <si>
    <t>ОУ</t>
  </si>
  <si>
    <t>ФИО участника</t>
  </si>
  <si>
    <t>дата рождения</t>
  </si>
  <si>
    <t>класс</t>
  </si>
  <si>
    <t>ФИО тренера</t>
  </si>
  <si>
    <t>Дата рождения</t>
  </si>
  <si>
    <t>МКОУ "Аминевская СОШ"</t>
  </si>
  <si>
    <t>МКОУ "Маякская  СОШ"</t>
  </si>
  <si>
    <t>младшая</t>
  </si>
  <si>
    <t>МКОУ "Саринская СОШ"</t>
  </si>
  <si>
    <t>Аюпов Ильфат Раильевич</t>
  </si>
  <si>
    <t>Якупова Файруза Миненжановна</t>
  </si>
  <si>
    <t>группа</t>
  </si>
  <si>
    <t>Сарапульцев Константин Борисович</t>
  </si>
  <si>
    <t>Сарапульцева Гульзифа Хусаиновна</t>
  </si>
  <si>
    <t>МБОУ "СОШ пос. Муслюмово ж-д. ст.</t>
  </si>
  <si>
    <t>Абдуллин Ильяс Азатович</t>
  </si>
  <si>
    <t>младшая  (Основна)</t>
  </si>
  <si>
    <t>средняя (творческая)</t>
  </si>
  <si>
    <t>Такиуллин Айдар</t>
  </si>
  <si>
    <t>МКОУ "Курмановская СОШ"</t>
  </si>
  <si>
    <t>2001.21.07</t>
  </si>
  <si>
    <t>Заманов Дмитрий</t>
  </si>
  <si>
    <t>Торнадо</t>
  </si>
  <si>
    <t>Монхэттон</t>
  </si>
  <si>
    <t>Саитхужина Д.И</t>
  </si>
  <si>
    <t>младшая (основная)</t>
  </si>
  <si>
    <t>"SONI"</t>
  </si>
  <si>
    <t>Галиуллин Ирек</t>
  </si>
  <si>
    <t>Харисов Денис</t>
  </si>
  <si>
    <t>Файзуллин Р.З</t>
  </si>
  <si>
    <t>стрела</t>
  </si>
  <si>
    <t>Султанов Даниэль Ринатович</t>
  </si>
  <si>
    <t>Ершова НВ</t>
  </si>
  <si>
    <t>МБОУ "Кунашакская СОШ"</t>
  </si>
  <si>
    <t>средняя (основная)</t>
  </si>
  <si>
    <t>Тухватуллин Владик Эдуардович</t>
  </si>
  <si>
    <t>Гилажетдинов Денис Илхаметдинович</t>
  </si>
  <si>
    <t>Тухватуллина Р. Р.</t>
  </si>
  <si>
    <t>Овчинников Никита Сергеевич</t>
  </si>
  <si>
    <t>Кабиров Виталий Ринатович</t>
  </si>
  <si>
    <t>"Два друга и монстр"</t>
  </si>
  <si>
    <t>"Леготронник"</t>
  </si>
  <si>
    <t>Жук</t>
  </si>
  <si>
    <t>Каримов Ильгиз Искандарович</t>
  </si>
  <si>
    <t>"Оптимус"</t>
  </si>
  <si>
    <t>МБОУ "Тахталымская СОШ"</t>
  </si>
  <si>
    <t>"Сталкер</t>
  </si>
  <si>
    <t>Жамалова ТВ</t>
  </si>
  <si>
    <t>Валеев Диншат Ильфатови</t>
  </si>
  <si>
    <t>Аитов Денис Фанилевич</t>
  </si>
  <si>
    <t>Хамитова ИМ</t>
  </si>
  <si>
    <t>Оптимус</t>
  </si>
  <si>
    <t>Стрела</t>
  </si>
  <si>
    <t>SONI</t>
  </si>
  <si>
    <t>Два друга и монстр</t>
  </si>
  <si>
    <t>Сталкер</t>
  </si>
  <si>
    <t>SonI</t>
  </si>
  <si>
    <t>два друга  и монстр</t>
  </si>
  <si>
    <t>два друга и монстр</t>
  </si>
  <si>
    <t>I</t>
  </si>
  <si>
    <t>II</t>
  </si>
  <si>
    <t>III</t>
  </si>
  <si>
    <t>IV</t>
  </si>
  <si>
    <t>V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</si>
</sst>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9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2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14" fontId="0" fillId="0" borderId="10" xfId="0" applyNumberFormat="1" applyBorder="1" applyAlignment="1">
      <alignment wrapText="1"/>
    </xf>
    <xf numFmtId="14" fontId="0" fillId="0" borderId="14" xfId="0" applyNumberFormat="1" applyBorder="1" applyAlignment="1">
      <alignment wrapText="1"/>
    </xf>
    <xf numFmtId="14" fontId="0" fillId="0" borderId="15" xfId="0" applyNumberForma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164" fontId="5" fillId="35" borderId="10" xfId="0" applyNumberFormat="1" applyFont="1" applyFill="1" applyBorder="1" applyAlignment="1">
      <alignment horizontal="right"/>
    </xf>
    <xf numFmtId="0" fontId="3" fillId="36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PageLayoutView="0" workbookViewId="0" topLeftCell="A1">
      <selection activeCell="O10" sqref="O10"/>
    </sheetView>
  </sheetViews>
  <sheetFormatPr defaultColWidth="9.140625" defaultRowHeight="15"/>
  <cols>
    <col min="1" max="1" width="2.7109375" style="0" customWidth="1"/>
    <col min="2" max="2" width="14.00390625" style="0" customWidth="1"/>
    <col min="3" max="3" width="4.8515625" style="0" customWidth="1"/>
    <col min="4" max="4" width="4.421875" style="0" customWidth="1"/>
    <col min="5" max="5" width="4.7109375" style="0" customWidth="1"/>
    <col min="6" max="6" width="4.421875" style="0" customWidth="1"/>
    <col min="7" max="7" width="4.8515625" style="0" customWidth="1"/>
    <col min="8" max="8" width="4.421875" style="0" customWidth="1"/>
    <col min="9" max="9" width="4.28125" style="0" customWidth="1"/>
    <col min="10" max="10" width="4.8515625" style="0" customWidth="1"/>
    <col min="11" max="11" width="4.28125" style="0" customWidth="1"/>
    <col min="12" max="12" width="4.140625" style="0" customWidth="1"/>
    <col min="13" max="13" width="6.8515625" style="0" customWidth="1"/>
    <col min="14" max="14" width="8.57421875" style="0" customWidth="1"/>
    <col min="16" max="16" width="10.28125" style="0" customWidth="1"/>
    <col min="17" max="17" width="11.7109375" style="0" customWidth="1"/>
  </cols>
  <sheetData>
    <row r="1" spans="1:19" ht="15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"/>
      <c r="R1" s="11"/>
      <c r="S1" s="12"/>
    </row>
    <row r="2" spans="1:20" ht="15">
      <c r="A2" s="1" t="s">
        <v>4</v>
      </c>
      <c r="B2" s="1" t="s">
        <v>0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 t="s">
        <v>1</v>
      </c>
      <c r="N2" s="1" t="s">
        <v>2</v>
      </c>
      <c r="O2" s="1" t="s">
        <v>6</v>
      </c>
      <c r="P2" s="2" t="s">
        <v>7</v>
      </c>
      <c r="Q2" s="2" t="s">
        <v>8</v>
      </c>
      <c r="S2" s="1" t="s">
        <v>15</v>
      </c>
      <c r="T2" s="1" t="s">
        <v>3</v>
      </c>
    </row>
    <row r="3" spans="1:20" ht="15">
      <c r="A3" s="1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>
        <f>C3+D3+E3+F3+G3+H3+I3+J3+K3+L3+M3</f>
        <v>0</v>
      </c>
      <c r="O3" s="1">
        <v>0</v>
      </c>
      <c r="P3" s="1">
        <f>60-O3</f>
        <v>60</v>
      </c>
      <c r="Q3" s="1">
        <f>N3+P3</f>
        <v>60</v>
      </c>
      <c r="S3" s="1">
        <f aca="true" t="shared" si="0" ref="S3:S12">Q3+Q19</f>
        <v>120</v>
      </c>
      <c r="T3" s="1"/>
    </row>
    <row r="4" spans="1:20" ht="15">
      <c r="A4" s="1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>
        <f aca="true" t="shared" si="1" ref="N4:N12">C4+D4+E4+F4+G4+H4+I4+J4+K4+L4+M4</f>
        <v>0</v>
      </c>
      <c r="O4" s="1"/>
      <c r="P4" s="1">
        <f aca="true" t="shared" si="2" ref="P4:P12">60-O4</f>
        <v>60</v>
      </c>
      <c r="Q4" s="1">
        <f aca="true" t="shared" si="3" ref="Q4:Q12">N4+P4</f>
        <v>60</v>
      </c>
      <c r="S4" s="1">
        <f t="shared" si="0"/>
        <v>120</v>
      </c>
      <c r="T4" s="1"/>
    </row>
    <row r="5" spans="1:20" ht="15">
      <c r="A5" s="1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>
        <f t="shared" si="1"/>
        <v>0</v>
      </c>
      <c r="O5" s="1"/>
      <c r="P5" s="1">
        <f t="shared" si="2"/>
        <v>60</v>
      </c>
      <c r="Q5" s="1">
        <f t="shared" si="3"/>
        <v>60</v>
      </c>
      <c r="S5" s="1">
        <f t="shared" si="0"/>
        <v>120</v>
      </c>
      <c r="T5" s="1"/>
    </row>
    <row r="6" spans="1:20" ht="15">
      <c r="A6" s="1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>
        <f t="shared" si="1"/>
        <v>0</v>
      </c>
      <c r="O6" s="1"/>
      <c r="P6" s="1">
        <f t="shared" si="2"/>
        <v>60</v>
      </c>
      <c r="Q6" s="1">
        <f t="shared" si="3"/>
        <v>60</v>
      </c>
      <c r="S6" s="1">
        <f t="shared" si="0"/>
        <v>120</v>
      </c>
      <c r="T6" s="1"/>
    </row>
    <row r="7" spans="1:20" ht="15">
      <c r="A7" s="1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>
        <f t="shared" si="1"/>
        <v>0</v>
      </c>
      <c r="O7" s="1"/>
      <c r="P7" s="1">
        <f t="shared" si="2"/>
        <v>60</v>
      </c>
      <c r="Q7" s="1">
        <f t="shared" si="3"/>
        <v>60</v>
      </c>
      <c r="S7" s="1">
        <f t="shared" si="0"/>
        <v>120</v>
      </c>
      <c r="T7" s="1"/>
    </row>
    <row r="8" spans="1:20" ht="15">
      <c r="A8" s="1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>
        <f t="shared" si="1"/>
        <v>0</v>
      </c>
      <c r="O8" s="1"/>
      <c r="P8" s="1">
        <f t="shared" si="2"/>
        <v>60</v>
      </c>
      <c r="Q8" s="1">
        <f t="shared" si="3"/>
        <v>60</v>
      </c>
      <c r="S8" s="1">
        <f t="shared" si="0"/>
        <v>120</v>
      </c>
      <c r="T8" s="1"/>
    </row>
    <row r="9" spans="1:20" ht="15">
      <c r="A9" s="1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>
        <f t="shared" si="1"/>
        <v>0</v>
      </c>
      <c r="O9" s="1"/>
      <c r="P9" s="1">
        <f t="shared" si="2"/>
        <v>60</v>
      </c>
      <c r="Q9" s="1">
        <f t="shared" si="3"/>
        <v>60</v>
      </c>
      <c r="S9" s="1">
        <f t="shared" si="0"/>
        <v>120</v>
      </c>
      <c r="T9" s="1"/>
    </row>
    <row r="10" spans="1:20" ht="15">
      <c r="A10" s="1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>
        <f t="shared" si="1"/>
        <v>0</v>
      </c>
      <c r="O10" s="1"/>
      <c r="P10" s="1">
        <f t="shared" si="2"/>
        <v>60</v>
      </c>
      <c r="Q10" s="1">
        <f t="shared" si="3"/>
        <v>60</v>
      </c>
      <c r="S10" s="1">
        <f t="shared" si="0"/>
        <v>120</v>
      </c>
      <c r="T10" s="1"/>
    </row>
    <row r="11" spans="1:20" ht="15">
      <c r="A11" s="1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>
        <f t="shared" si="1"/>
        <v>0</v>
      </c>
      <c r="O11" s="1"/>
      <c r="P11" s="1">
        <f t="shared" si="2"/>
        <v>60</v>
      </c>
      <c r="Q11" s="1">
        <f t="shared" si="3"/>
        <v>60</v>
      </c>
      <c r="S11" s="1">
        <f t="shared" si="0"/>
        <v>120</v>
      </c>
      <c r="T11" s="1"/>
    </row>
    <row r="12" spans="1:20" ht="15">
      <c r="A12" s="1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>
        <f t="shared" si="1"/>
        <v>0</v>
      </c>
      <c r="O12" s="1"/>
      <c r="P12" s="1">
        <f t="shared" si="2"/>
        <v>60</v>
      </c>
      <c r="Q12" s="1">
        <f t="shared" si="3"/>
        <v>60</v>
      </c>
      <c r="S12" s="1">
        <f t="shared" si="0"/>
        <v>120</v>
      </c>
      <c r="T12" s="1"/>
    </row>
    <row r="13" spans="1:18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0"/>
    </row>
    <row r="14" spans="1:18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0"/>
    </row>
    <row r="15" spans="1:18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0"/>
    </row>
    <row r="17" spans="1:17" ht="15">
      <c r="A17" s="34" t="s">
        <v>19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"/>
    </row>
    <row r="18" spans="1:17" ht="15">
      <c r="A18" s="1" t="s">
        <v>4</v>
      </c>
      <c r="B18" s="1" t="s">
        <v>0</v>
      </c>
      <c r="C18" s="1">
        <v>1</v>
      </c>
      <c r="D18" s="1">
        <v>2</v>
      </c>
      <c r="E18" s="1">
        <v>3</v>
      </c>
      <c r="F18" s="1">
        <v>4</v>
      </c>
      <c r="G18" s="1">
        <v>5</v>
      </c>
      <c r="H18" s="1">
        <v>6</v>
      </c>
      <c r="I18" s="1">
        <v>7</v>
      </c>
      <c r="J18" s="1">
        <v>8</v>
      </c>
      <c r="K18" s="1">
        <v>9</v>
      </c>
      <c r="L18" s="1">
        <v>10</v>
      </c>
      <c r="M18" s="1" t="s">
        <v>1</v>
      </c>
      <c r="N18" s="1" t="s">
        <v>2</v>
      </c>
      <c r="O18" s="1" t="s">
        <v>6</v>
      </c>
      <c r="P18" s="2" t="s">
        <v>7</v>
      </c>
      <c r="Q18" s="2" t="s">
        <v>8</v>
      </c>
    </row>
    <row r="19" spans="1:17" ht="15">
      <c r="A19" s="1">
        <v>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>
        <f>C19+D19+E19+F19+G19+H19+I19+J19+K19+L19+M19</f>
        <v>0</v>
      </c>
      <c r="O19" s="1"/>
      <c r="P19" s="1">
        <f>60-O19</f>
        <v>60</v>
      </c>
      <c r="Q19" s="1">
        <f>N19+P19</f>
        <v>60</v>
      </c>
    </row>
    <row r="20" spans="1:17" ht="15">
      <c r="A20" s="1">
        <v>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>
        <f aca="true" t="shared" si="4" ref="N20:N28">C20+D20+E20+F20+G20+H20+I20+J20+K20+L20+M20</f>
        <v>0</v>
      </c>
      <c r="O20" s="1"/>
      <c r="P20" s="1">
        <f aca="true" t="shared" si="5" ref="P20:P28">60-O20</f>
        <v>60</v>
      </c>
      <c r="Q20" s="1">
        <f aca="true" t="shared" si="6" ref="Q20:Q28">N20+P20</f>
        <v>60</v>
      </c>
    </row>
    <row r="21" spans="1:17" ht="15">
      <c r="A21" s="1">
        <v>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>
        <f t="shared" si="4"/>
        <v>0</v>
      </c>
      <c r="O21" s="1"/>
      <c r="P21" s="1">
        <f t="shared" si="5"/>
        <v>60</v>
      </c>
      <c r="Q21" s="1">
        <f t="shared" si="6"/>
        <v>60</v>
      </c>
    </row>
    <row r="22" spans="1:17" ht="15">
      <c r="A22" s="1">
        <v>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>
        <f t="shared" si="4"/>
        <v>0</v>
      </c>
      <c r="O22" s="1"/>
      <c r="P22" s="1">
        <f t="shared" si="5"/>
        <v>60</v>
      </c>
      <c r="Q22" s="1">
        <f t="shared" si="6"/>
        <v>60</v>
      </c>
    </row>
    <row r="23" spans="1:17" ht="15">
      <c r="A23" s="1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>
        <f t="shared" si="4"/>
        <v>0</v>
      </c>
      <c r="O23" s="1"/>
      <c r="P23" s="1">
        <f t="shared" si="5"/>
        <v>60</v>
      </c>
      <c r="Q23" s="1">
        <f t="shared" si="6"/>
        <v>60</v>
      </c>
    </row>
    <row r="24" spans="1:17" ht="15">
      <c r="A24" s="1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>
        <f t="shared" si="4"/>
        <v>0</v>
      </c>
      <c r="O24" s="1"/>
      <c r="P24" s="1">
        <f t="shared" si="5"/>
        <v>60</v>
      </c>
      <c r="Q24" s="1">
        <f t="shared" si="6"/>
        <v>60</v>
      </c>
    </row>
    <row r="25" spans="1:17" ht="15">
      <c r="A25" s="1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>
        <f t="shared" si="4"/>
        <v>0</v>
      </c>
      <c r="O25" s="1"/>
      <c r="P25" s="1">
        <f t="shared" si="5"/>
        <v>60</v>
      </c>
      <c r="Q25" s="1">
        <f t="shared" si="6"/>
        <v>60</v>
      </c>
    </row>
    <row r="26" spans="1:17" ht="15">
      <c r="A26" s="1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>
        <f t="shared" si="4"/>
        <v>0</v>
      </c>
      <c r="O26" s="1"/>
      <c r="P26" s="1">
        <f t="shared" si="5"/>
        <v>60</v>
      </c>
      <c r="Q26" s="1">
        <f t="shared" si="6"/>
        <v>60</v>
      </c>
    </row>
    <row r="27" spans="1:17" ht="15">
      <c r="A27" s="1">
        <v>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>
        <f t="shared" si="4"/>
        <v>0</v>
      </c>
      <c r="O27" s="1"/>
      <c r="P27" s="1">
        <f t="shared" si="5"/>
        <v>60</v>
      </c>
      <c r="Q27" s="1">
        <f t="shared" si="6"/>
        <v>60</v>
      </c>
    </row>
    <row r="28" spans="1:17" ht="15">
      <c r="A28" s="1">
        <v>10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>
        <f t="shared" si="4"/>
        <v>0</v>
      </c>
      <c r="O28" s="1"/>
      <c r="P28" s="1">
        <f t="shared" si="5"/>
        <v>60</v>
      </c>
      <c r="Q28" s="1">
        <f t="shared" si="6"/>
        <v>60</v>
      </c>
    </row>
  </sheetData>
  <sheetProtection/>
  <mergeCells count="2">
    <mergeCell ref="A1:P1"/>
    <mergeCell ref="A17:P17"/>
  </mergeCells>
  <printOptions/>
  <pageMargins left="0.31496062992125984" right="0.31496062992125984" top="0.3543307086614173" bottom="0.354330708661417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A1" sqref="A1:T17"/>
    </sheetView>
  </sheetViews>
  <sheetFormatPr defaultColWidth="9.140625" defaultRowHeight="15"/>
  <cols>
    <col min="1" max="1" width="3.00390625" style="0" customWidth="1"/>
    <col min="2" max="2" width="14.140625" style="0" customWidth="1"/>
    <col min="3" max="3" width="5.140625" style="0" customWidth="1"/>
    <col min="4" max="4" width="5.00390625" style="0" customWidth="1"/>
    <col min="5" max="5" width="5.28125" style="0" customWidth="1"/>
    <col min="6" max="6" width="5.140625" style="0" customWidth="1"/>
    <col min="7" max="7" width="5.00390625" style="0" customWidth="1"/>
    <col min="8" max="8" width="4.7109375" style="0" customWidth="1"/>
    <col min="9" max="9" width="5.00390625" style="0" customWidth="1"/>
    <col min="10" max="10" width="4.8515625" style="0" customWidth="1"/>
    <col min="11" max="11" width="5.140625" style="0" customWidth="1"/>
    <col min="12" max="13" width="4.140625" style="0" customWidth="1"/>
    <col min="14" max="14" width="4.00390625" style="0" customWidth="1"/>
    <col min="15" max="16" width="7.140625" style="0" customWidth="1"/>
    <col min="17" max="17" width="6.421875" style="0" customWidth="1"/>
  </cols>
  <sheetData>
    <row r="1" spans="1:20" ht="15">
      <c r="A1" s="35" t="s">
        <v>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7"/>
    </row>
    <row r="2" spans="1:21" ht="30">
      <c r="A2" s="5" t="s">
        <v>4</v>
      </c>
      <c r="B2" s="5" t="s">
        <v>0</v>
      </c>
      <c r="C2" s="5" t="s">
        <v>9</v>
      </c>
      <c r="D2" s="5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25</v>
      </c>
      <c r="J2" s="5" t="s">
        <v>26</v>
      </c>
      <c r="K2" s="5" t="s">
        <v>27</v>
      </c>
      <c r="L2" s="5" t="s">
        <v>28</v>
      </c>
      <c r="M2" s="5" t="s">
        <v>29</v>
      </c>
      <c r="N2" s="5" t="s">
        <v>30</v>
      </c>
      <c r="O2" s="5" t="s">
        <v>1</v>
      </c>
      <c r="P2" s="5" t="s">
        <v>2</v>
      </c>
      <c r="Q2" s="5" t="s">
        <v>12</v>
      </c>
      <c r="R2" s="6" t="s">
        <v>11</v>
      </c>
      <c r="S2" s="7" t="s">
        <v>10</v>
      </c>
      <c r="T2" s="1" t="s">
        <v>15</v>
      </c>
      <c r="U2" s="1" t="s">
        <v>3</v>
      </c>
    </row>
    <row r="3" spans="1:21" ht="15">
      <c r="A3" s="5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>
        <f>C3+D3+E3+F3+G3+H3+I3+J3+K3+L3+M3+N3+O3</f>
        <v>0</v>
      </c>
      <c r="Q3" s="5"/>
      <c r="R3" s="5">
        <f>120-Q3</f>
        <v>120</v>
      </c>
      <c r="S3" s="5">
        <f>R3+P3</f>
        <v>120</v>
      </c>
      <c r="T3" s="1">
        <f aca="true" t="shared" si="0" ref="T3:T9">S3+S12</f>
        <v>240</v>
      </c>
      <c r="U3" s="1"/>
    </row>
    <row r="4" spans="1:21" ht="15">
      <c r="A4" s="1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5">
        <f aca="true" t="shared" si="1" ref="P4:P9">C4+D4+E4+F4+G4+H4+I4+J4+K4+L4+M4+N4+O4</f>
        <v>0</v>
      </c>
      <c r="Q4" s="1"/>
      <c r="R4" s="1">
        <f aca="true" t="shared" si="2" ref="R4:R17">120-Q4</f>
        <v>120</v>
      </c>
      <c r="S4" s="5">
        <f aca="true" t="shared" si="3" ref="S4:S17">R4+P4</f>
        <v>120</v>
      </c>
      <c r="T4" s="1">
        <f t="shared" si="0"/>
        <v>240</v>
      </c>
      <c r="U4" s="1"/>
    </row>
    <row r="5" spans="1:21" ht="15">
      <c r="A5" s="1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5">
        <f t="shared" si="1"/>
        <v>0</v>
      </c>
      <c r="Q5" s="1"/>
      <c r="R5" s="1">
        <f t="shared" si="2"/>
        <v>120</v>
      </c>
      <c r="S5" s="5">
        <f t="shared" si="3"/>
        <v>120</v>
      </c>
      <c r="T5" s="1">
        <f t="shared" si="0"/>
        <v>240</v>
      </c>
      <c r="U5" s="1"/>
    </row>
    <row r="6" spans="1:21" ht="15">
      <c r="A6" s="1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5">
        <f t="shared" si="1"/>
        <v>0</v>
      </c>
      <c r="Q6" s="1"/>
      <c r="R6" s="1">
        <f t="shared" si="2"/>
        <v>120</v>
      </c>
      <c r="S6" s="5">
        <f t="shared" si="3"/>
        <v>120</v>
      </c>
      <c r="T6" s="1">
        <f t="shared" si="0"/>
        <v>240</v>
      </c>
      <c r="U6" s="1"/>
    </row>
    <row r="7" spans="1:2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">
        <f t="shared" si="1"/>
        <v>0</v>
      </c>
      <c r="Q7" s="1"/>
      <c r="R7" s="1">
        <f t="shared" si="2"/>
        <v>120</v>
      </c>
      <c r="S7" s="5">
        <f t="shared" si="3"/>
        <v>120</v>
      </c>
      <c r="T7" s="1">
        <f t="shared" si="0"/>
        <v>240</v>
      </c>
      <c r="U7" s="1"/>
    </row>
    <row r="8" spans="1:2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5">
        <f t="shared" si="1"/>
        <v>0</v>
      </c>
      <c r="Q8" s="1"/>
      <c r="R8" s="1">
        <f t="shared" si="2"/>
        <v>120</v>
      </c>
      <c r="S8" s="5">
        <f t="shared" si="3"/>
        <v>120</v>
      </c>
      <c r="T8" s="1">
        <f t="shared" si="0"/>
        <v>240</v>
      </c>
      <c r="U8" s="1"/>
    </row>
    <row r="9" spans="1:2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5">
        <f t="shared" si="1"/>
        <v>0</v>
      </c>
      <c r="Q9" s="1"/>
      <c r="R9" s="1">
        <f t="shared" si="2"/>
        <v>120</v>
      </c>
      <c r="S9" s="5">
        <f t="shared" si="3"/>
        <v>120</v>
      </c>
      <c r="T9" s="1">
        <f t="shared" si="0"/>
        <v>120</v>
      </c>
      <c r="U9" s="1"/>
    </row>
    <row r="10" spans="1:20" ht="15">
      <c r="A10" s="38" t="s">
        <v>17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7"/>
    </row>
    <row r="11" spans="1:20" ht="30">
      <c r="A11" s="5" t="s">
        <v>4</v>
      </c>
      <c r="B11" s="5" t="s">
        <v>0</v>
      </c>
      <c r="C11" s="5" t="s">
        <v>9</v>
      </c>
      <c r="D11" s="5" t="s">
        <v>20</v>
      </c>
      <c r="E11" s="5" t="s">
        <v>21</v>
      </c>
      <c r="F11" s="5" t="s">
        <v>22</v>
      </c>
      <c r="G11" s="5" t="s">
        <v>23</v>
      </c>
      <c r="H11" s="5" t="s">
        <v>24</v>
      </c>
      <c r="I11" s="5" t="s">
        <v>25</v>
      </c>
      <c r="J11" s="5" t="s">
        <v>26</v>
      </c>
      <c r="K11" s="5" t="s">
        <v>27</v>
      </c>
      <c r="L11" s="5" t="s">
        <v>28</v>
      </c>
      <c r="M11" s="5" t="s">
        <v>29</v>
      </c>
      <c r="N11" s="5" t="s">
        <v>30</v>
      </c>
      <c r="O11" s="5" t="s">
        <v>1</v>
      </c>
      <c r="P11" s="5" t="s">
        <v>2</v>
      </c>
      <c r="Q11" s="5" t="s">
        <v>12</v>
      </c>
      <c r="R11" s="6" t="s">
        <v>11</v>
      </c>
      <c r="S11" s="7" t="s">
        <v>10</v>
      </c>
      <c r="T11" s="13"/>
    </row>
    <row r="12" spans="1:20" ht="15">
      <c r="A12" s="5">
        <v>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>
        <f aca="true" t="shared" si="4" ref="P12:P17">C12+D12+E12+F12+G12+H12+I12+J12+K12+L12+M12+N12+O12</f>
        <v>0</v>
      </c>
      <c r="Q12" s="5"/>
      <c r="R12" s="5">
        <f>120-Q12</f>
        <v>120</v>
      </c>
      <c r="S12" s="5">
        <f>R12+P12</f>
        <v>120</v>
      </c>
      <c r="T12" s="14"/>
    </row>
    <row r="13" spans="1:20" ht="15">
      <c r="A13" s="1">
        <v>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5">
        <f t="shared" si="4"/>
        <v>0</v>
      </c>
      <c r="Q13" s="1"/>
      <c r="R13" s="1">
        <f t="shared" si="2"/>
        <v>120</v>
      </c>
      <c r="S13" s="5">
        <f>R13+P13</f>
        <v>120</v>
      </c>
      <c r="T13" s="10"/>
    </row>
    <row r="14" spans="1:20" ht="15">
      <c r="A14" s="1">
        <v>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5">
        <f t="shared" si="4"/>
        <v>0</v>
      </c>
      <c r="Q14" s="1"/>
      <c r="R14" s="1">
        <f t="shared" si="2"/>
        <v>120</v>
      </c>
      <c r="S14" s="5">
        <f>R14+P14</f>
        <v>120</v>
      </c>
      <c r="T14" s="10"/>
    </row>
    <row r="15" spans="1:20" ht="15">
      <c r="A15" s="1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5">
        <f t="shared" si="4"/>
        <v>0</v>
      </c>
      <c r="Q15" s="1"/>
      <c r="R15" s="1">
        <f t="shared" si="2"/>
        <v>120</v>
      </c>
      <c r="S15" s="5">
        <f>R15+P15</f>
        <v>120</v>
      </c>
      <c r="T15" s="10"/>
    </row>
    <row r="16" spans="1:20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5">
        <f t="shared" si="4"/>
        <v>0</v>
      </c>
      <c r="Q16" s="1"/>
      <c r="R16" s="1">
        <f t="shared" si="2"/>
        <v>120</v>
      </c>
      <c r="S16" s="5">
        <f t="shared" si="3"/>
        <v>120</v>
      </c>
      <c r="T16" s="10"/>
    </row>
    <row r="17" spans="1:20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5">
        <f t="shared" si="4"/>
        <v>0</v>
      </c>
      <c r="Q17" s="1"/>
      <c r="R17" s="1">
        <f t="shared" si="2"/>
        <v>120</v>
      </c>
      <c r="S17" s="5">
        <f t="shared" si="3"/>
        <v>120</v>
      </c>
      <c r="T17" s="10"/>
    </row>
  </sheetData>
  <sheetProtection/>
  <mergeCells count="2">
    <mergeCell ref="A1:T1"/>
    <mergeCell ref="A10:T10"/>
  </mergeCells>
  <printOptions/>
  <pageMargins left="0.31496062992125984" right="0.31496062992125984" top="0.3543307086614173" bottom="0.354330708661417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="140" zoomScaleNormal="140" zoomScalePageLayoutView="0" workbookViewId="0" topLeftCell="K1">
      <selection activeCell="O9" sqref="O9"/>
    </sheetView>
  </sheetViews>
  <sheetFormatPr defaultColWidth="9.140625" defaultRowHeight="15"/>
  <cols>
    <col min="1" max="1" width="2.7109375" style="0" customWidth="1"/>
    <col min="2" max="2" width="18.7109375" style="0" customWidth="1"/>
    <col min="5" max="5" width="0.9921875" style="0" hidden="1" customWidth="1"/>
    <col min="6" max="7" width="9.140625" style="0" hidden="1" customWidth="1"/>
    <col min="8" max="8" width="11.140625" style="0" hidden="1" customWidth="1"/>
    <col min="9" max="10" width="9.140625" style="0" hidden="1" customWidth="1"/>
    <col min="11" max="11" width="2.00390625" style="0" customWidth="1"/>
    <col min="12" max="12" width="19.421875" style="0" customWidth="1"/>
  </cols>
  <sheetData>
    <row r="1" spans="1:14" ht="15">
      <c r="A1" s="40" t="s">
        <v>13</v>
      </c>
      <c r="B1" s="40"/>
      <c r="C1" s="40"/>
      <c r="D1" s="40"/>
      <c r="E1" s="40"/>
      <c r="F1" s="40"/>
      <c r="G1" s="40"/>
      <c r="H1" s="40"/>
      <c r="J1" s="15" t="s">
        <v>4</v>
      </c>
      <c r="M1" s="4" t="s">
        <v>15</v>
      </c>
      <c r="N1" s="4" t="s">
        <v>3</v>
      </c>
    </row>
    <row r="2" spans="1:14" ht="36" customHeight="1">
      <c r="A2" s="1" t="s">
        <v>4</v>
      </c>
      <c r="B2" s="1" t="s">
        <v>0</v>
      </c>
      <c r="C2" s="1" t="s">
        <v>56</v>
      </c>
      <c r="D2" s="1" t="s">
        <v>85</v>
      </c>
      <c r="E2" s="1" t="s">
        <v>76</v>
      </c>
      <c r="F2" s="1" t="s">
        <v>86</v>
      </c>
      <c r="G2" s="1" t="s">
        <v>90</v>
      </c>
      <c r="H2" s="5" t="s">
        <v>91</v>
      </c>
      <c r="I2" s="23" t="s">
        <v>89</v>
      </c>
      <c r="J2" s="1" t="s">
        <v>10</v>
      </c>
      <c r="L2" s="27" t="s">
        <v>0</v>
      </c>
      <c r="M2" s="26"/>
      <c r="N2" s="26"/>
    </row>
    <row r="3" spans="1:14" ht="21">
      <c r="A3" s="1">
        <v>1</v>
      </c>
      <c r="B3" s="1" t="s">
        <v>56</v>
      </c>
      <c r="C3" s="25"/>
      <c r="D3" s="26">
        <v>0</v>
      </c>
      <c r="E3" s="26">
        <v>0</v>
      </c>
      <c r="F3" s="26">
        <v>1</v>
      </c>
      <c r="G3" s="26">
        <v>1</v>
      </c>
      <c r="H3" s="26">
        <v>1</v>
      </c>
      <c r="I3" s="27">
        <v>1</v>
      </c>
      <c r="J3" s="28">
        <f>D3+E3+F3+G3+H3+I3</f>
        <v>4</v>
      </c>
      <c r="L3" s="27" t="s">
        <v>56</v>
      </c>
      <c r="M3" s="26">
        <f aca="true" t="shared" si="0" ref="M3:M9">J3+J13</f>
        <v>9</v>
      </c>
      <c r="N3" s="26" t="s">
        <v>94</v>
      </c>
    </row>
    <row r="4" spans="1:14" ht="21">
      <c r="A4" s="1">
        <v>2</v>
      </c>
      <c r="B4" s="1" t="s">
        <v>85</v>
      </c>
      <c r="C4" s="26">
        <v>0</v>
      </c>
      <c r="D4" s="29"/>
      <c r="E4" s="26">
        <v>0</v>
      </c>
      <c r="F4" s="26">
        <v>1</v>
      </c>
      <c r="G4" s="26">
        <v>0</v>
      </c>
      <c r="H4" s="26">
        <v>0</v>
      </c>
      <c r="I4" s="27">
        <v>1</v>
      </c>
      <c r="J4" s="28">
        <f aca="true" t="shared" si="1" ref="J4:J9">D4+E4+F4+G4+H4+I4</f>
        <v>2</v>
      </c>
      <c r="L4" s="27" t="s">
        <v>85</v>
      </c>
      <c r="M4" s="26">
        <f t="shared" si="0"/>
        <v>4</v>
      </c>
      <c r="N4" s="26" t="s">
        <v>95</v>
      </c>
    </row>
    <row r="5" spans="1:14" ht="21">
      <c r="A5" s="1">
        <v>3</v>
      </c>
      <c r="B5" s="1" t="s">
        <v>76</v>
      </c>
      <c r="C5" s="26">
        <v>0</v>
      </c>
      <c r="D5" s="26">
        <v>1</v>
      </c>
      <c r="E5" s="29"/>
      <c r="F5" s="26">
        <v>0</v>
      </c>
      <c r="G5" s="26">
        <v>1</v>
      </c>
      <c r="H5" s="26">
        <v>0</v>
      </c>
      <c r="I5" s="27">
        <v>1</v>
      </c>
      <c r="J5" s="28">
        <f t="shared" si="1"/>
        <v>3</v>
      </c>
      <c r="L5" s="27" t="s">
        <v>76</v>
      </c>
      <c r="M5" s="26">
        <f t="shared" si="0"/>
        <v>3</v>
      </c>
      <c r="N5" s="26" t="s">
        <v>96</v>
      </c>
    </row>
    <row r="6" spans="1:14" ht="21">
      <c r="A6" s="1">
        <v>4</v>
      </c>
      <c r="B6" s="1" t="s">
        <v>86</v>
      </c>
      <c r="C6" s="26">
        <v>0</v>
      </c>
      <c r="D6" s="26">
        <v>0</v>
      </c>
      <c r="E6" s="26">
        <v>0</v>
      </c>
      <c r="F6" s="29"/>
      <c r="G6" s="26">
        <v>1</v>
      </c>
      <c r="H6" s="26">
        <v>0</v>
      </c>
      <c r="I6" s="27">
        <v>0</v>
      </c>
      <c r="J6" s="28">
        <f t="shared" si="1"/>
        <v>1</v>
      </c>
      <c r="L6" s="27" t="s">
        <v>86</v>
      </c>
      <c r="M6" s="26">
        <f t="shared" si="0"/>
        <v>1</v>
      </c>
      <c r="N6" s="26" t="s">
        <v>97</v>
      </c>
    </row>
    <row r="7" spans="1:14" ht="21">
      <c r="A7" s="1">
        <v>5</v>
      </c>
      <c r="B7" s="1" t="s">
        <v>87</v>
      </c>
      <c r="C7" s="26">
        <v>0</v>
      </c>
      <c r="D7" s="26">
        <v>0</v>
      </c>
      <c r="E7" s="26">
        <v>0</v>
      </c>
      <c r="F7" s="26">
        <v>0</v>
      </c>
      <c r="G7" s="29"/>
      <c r="H7" s="26">
        <v>0</v>
      </c>
      <c r="I7" s="27">
        <v>0</v>
      </c>
      <c r="J7" s="28">
        <f t="shared" si="1"/>
        <v>0</v>
      </c>
      <c r="L7" s="27" t="s">
        <v>87</v>
      </c>
      <c r="M7" s="26">
        <f t="shared" si="0"/>
        <v>0</v>
      </c>
      <c r="N7" s="26"/>
    </row>
    <row r="8" spans="1:14" ht="21">
      <c r="A8" s="1">
        <v>6</v>
      </c>
      <c r="B8" s="1" t="s">
        <v>88</v>
      </c>
      <c r="C8" s="26">
        <v>0</v>
      </c>
      <c r="D8" s="26">
        <v>1</v>
      </c>
      <c r="E8" s="26">
        <v>1</v>
      </c>
      <c r="F8" s="26">
        <v>1</v>
      </c>
      <c r="G8" s="30">
        <v>1</v>
      </c>
      <c r="H8" s="31"/>
      <c r="I8" s="27">
        <v>1</v>
      </c>
      <c r="J8" s="28">
        <f t="shared" si="1"/>
        <v>5</v>
      </c>
      <c r="L8" s="27" t="s">
        <v>92</v>
      </c>
      <c r="M8" s="26">
        <f t="shared" si="0"/>
        <v>10</v>
      </c>
      <c r="N8" s="26" t="s">
        <v>93</v>
      </c>
    </row>
    <row r="9" spans="1:14" ht="21">
      <c r="A9" s="1">
        <v>7</v>
      </c>
      <c r="B9" s="1" t="s">
        <v>89</v>
      </c>
      <c r="C9" s="26">
        <v>0</v>
      </c>
      <c r="D9" s="26">
        <v>0</v>
      </c>
      <c r="E9" s="26">
        <v>0</v>
      </c>
      <c r="F9" s="26">
        <v>0</v>
      </c>
      <c r="G9" s="26">
        <v>1</v>
      </c>
      <c r="H9" s="32">
        <v>0</v>
      </c>
      <c r="I9" s="33"/>
      <c r="J9" s="28">
        <f t="shared" si="1"/>
        <v>1</v>
      </c>
      <c r="L9" s="27" t="s">
        <v>89</v>
      </c>
      <c r="M9" s="26">
        <f t="shared" si="0"/>
        <v>1</v>
      </c>
      <c r="N9" s="26" t="s">
        <v>97</v>
      </c>
    </row>
    <row r="10" spans="1:13" ht="15">
      <c r="A10" s="41" t="s">
        <v>14</v>
      </c>
      <c r="B10" s="41"/>
      <c r="C10" s="41"/>
      <c r="D10" s="41"/>
      <c r="E10" s="41"/>
      <c r="F10" s="41"/>
      <c r="G10" s="41"/>
      <c r="H10" s="41"/>
      <c r="M10" s="1"/>
    </row>
    <row r="11" spans="1:8" ht="15">
      <c r="A11" s="40"/>
      <c r="B11" s="40"/>
      <c r="C11" s="40"/>
      <c r="D11" s="40"/>
      <c r="E11" s="40"/>
      <c r="F11" s="40"/>
      <c r="G11" s="40"/>
      <c r="H11" s="40"/>
    </row>
    <row r="12" spans="1:10" ht="30">
      <c r="A12" s="1" t="s">
        <v>4</v>
      </c>
      <c r="B12" s="1" t="s">
        <v>0</v>
      </c>
      <c r="C12" s="1" t="s">
        <v>56</v>
      </c>
      <c r="D12" s="1" t="s">
        <v>85</v>
      </c>
      <c r="E12" s="1" t="s">
        <v>76</v>
      </c>
      <c r="F12" s="1" t="s">
        <v>86</v>
      </c>
      <c r="G12" s="1" t="s">
        <v>90</v>
      </c>
      <c r="H12" s="5" t="s">
        <v>91</v>
      </c>
      <c r="I12" s="23" t="s">
        <v>89</v>
      </c>
      <c r="J12" s="1" t="s">
        <v>5</v>
      </c>
    </row>
    <row r="13" spans="1:10" ht="15">
      <c r="A13" s="1">
        <v>1</v>
      </c>
      <c r="B13" s="1" t="s">
        <v>56</v>
      </c>
      <c r="C13" s="8"/>
      <c r="D13" s="1">
        <v>1</v>
      </c>
      <c r="E13" s="1">
        <v>1</v>
      </c>
      <c r="F13" s="1">
        <v>1</v>
      </c>
      <c r="G13" s="1">
        <v>1</v>
      </c>
      <c r="H13" s="1">
        <v>0</v>
      </c>
      <c r="I13" s="24">
        <v>1</v>
      </c>
      <c r="J13" s="1">
        <f aca="true" t="shared" si="2" ref="J13:J18">D13+E13+F13+G13+H13+I13</f>
        <v>5</v>
      </c>
    </row>
    <row r="14" spans="1:10" ht="15">
      <c r="A14" s="1">
        <v>2</v>
      </c>
      <c r="B14" s="1" t="s">
        <v>85</v>
      </c>
      <c r="C14" s="1">
        <v>0</v>
      </c>
      <c r="D14" s="9"/>
      <c r="E14" s="1">
        <v>1</v>
      </c>
      <c r="F14" s="1">
        <v>1</v>
      </c>
      <c r="G14" s="1">
        <v>0</v>
      </c>
      <c r="H14" s="1">
        <v>0</v>
      </c>
      <c r="I14" s="24">
        <v>0</v>
      </c>
      <c r="J14" s="1">
        <f t="shared" si="2"/>
        <v>2</v>
      </c>
    </row>
    <row r="15" spans="1:10" ht="15">
      <c r="A15" s="1">
        <v>3</v>
      </c>
      <c r="B15" s="1" t="s">
        <v>76</v>
      </c>
      <c r="C15" s="1">
        <v>0</v>
      </c>
      <c r="D15" s="1">
        <v>0</v>
      </c>
      <c r="E15" s="9"/>
      <c r="F15" s="1">
        <v>0</v>
      </c>
      <c r="G15" s="1">
        <v>0</v>
      </c>
      <c r="H15" s="1">
        <v>0</v>
      </c>
      <c r="I15" s="24">
        <v>0</v>
      </c>
      <c r="J15" s="1">
        <f t="shared" si="2"/>
        <v>0</v>
      </c>
    </row>
    <row r="16" spans="1:10" ht="15">
      <c r="A16" s="1">
        <v>4</v>
      </c>
      <c r="B16" s="1" t="s">
        <v>86</v>
      </c>
      <c r="C16" s="1">
        <v>0</v>
      </c>
      <c r="D16" s="1">
        <v>0</v>
      </c>
      <c r="E16" s="1">
        <v>0</v>
      </c>
      <c r="F16" s="9"/>
      <c r="G16" s="1">
        <v>0</v>
      </c>
      <c r="H16" s="1">
        <v>0</v>
      </c>
      <c r="I16" s="24">
        <v>0</v>
      </c>
      <c r="J16" s="1">
        <f t="shared" si="2"/>
        <v>0</v>
      </c>
    </row>
    <row r="17" spans="1:10" ht="15">
      <c r="A17" s="1">
        <v>5</v>
      </c>
      <c r="B17" s="1" t="s">
        <v>87</v>
      </c>
      <c r="C17" s="1">
        <v>0</v>
      </c>
      <c r="D17" s="1">
        <v>0</v>
      </c>
      <c r="E17" s="1">
        <v>0</v>
      </c>
      <c r="F17" s="1">
        <v>0</v>
      </c>
      <c r="G17" s="9"/>
      <c r="H17" s="1">
        <v>0</v>
      </c>
      <c r="I17" s="24">
        <v>0</v>
      </c>
      <c r="J17" s="1">
        <f t="shared" si="2"/>
        <v>0</v>
      </c>
    </row>
    <row r="18" spans="1:10" ht="15">
      <c r="A18" s="1">
        <v>6</v>
      </c>
      <c r="B18" s="1" t="s">
        <v>88</v>
      </c>
      <c r="C18" s="1">
        <v>0</v>
      </c>
      <c r="D18" s="1">
        <v>1</v>
      </c>
      <c r="E18" s="1">
        <v>1</v>
      </c>
      <c r="F18" s="1">
        <v>1</v>
      </c>
      <c r="G18" s="1">
        <v>1</v>
      </c>
      <c r="H18" s="9"/>
      <c r="I18" s="24">
        <v>1</v>
      </c>
      <c r="J18" s="1">
        <f t="shared" si="2"/>
        <v>5</v>
      </c>
    </row>
    <row r="19" spans="2:10" ht="15">
      <c r="B19" s="1" t="s">
        <v>89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/>
      <c r="J19" s="24">
        <v>0</v>
      </c>
    </row>
  </sheetData>
  <sheetProtection/>
  <mergeCells count="2">
    <mergeCell ref="A1:H1"/>
    <mergeCell ref="A10:H11"/>
  </mergeCells>
  <printOptions/>
  <pageMargins left="0.31496062992125984" right="0.31496062992125984" top="0.3543307086614173" bottom="0.3543307086614173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3.8515625" style="0" customWidth="1"/>
    <col min="2" max="2" width="14.421875" style="0" customWidth="1"/>
    <col min="3" max="3" width="13.00390625" style="0" customWidth="1"/>
    <col min="4" max="4" width="10.8515625" style="0" customWidth="1"/>
    <col min="5" max="5" width="14.00390625" style="0" customWidth="1"/>
    <col min="6" max="6" width="11.00390625" style="0" customWidth="1"/>
    <col min="8" max="8" width="15.28125" style="0" customWidth="1"/>
    <col min="9" max="9" width="11.140625" style="0" customWidth="1"/>
    <col min="10" max="10" width="12.00390625" style="0" bestFit="1" customWidth="1"/>
  </cols>
  <sheetData>
    <row r="1" spans="1:12" ht="15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1" ht="30">
      <c r="A2" s="16" t="s">
        <v>4</v>
      </c>
      <c r="B2" s="16" t="s">
        <v>33</v>
      </c>
      <c r="C2" s="16" t="s">
        <v>45</v>
      </c>
      <c r="D2" s="16" t="s">
        <v>32</v>
      </c>
      <c r="E2" s="16" t="s">
        <v>34</v>
      </c>
      <c r="F2" s="16" t="s">
        <v>35</v>
      </c>
      <c r="G2" s="16" t="s">
        <v>36</v>
      </c>
      <c r="H2" s="16" t="s">
        <v>37</v>
      </c>
      <c r="I2" s="16" t="s">
        <v>38</v>
      </c>
      <c r="J2" s="16"/>
      <c r="K2" s="16"/>
    </row>
    <row r="3" spans="1:10" ht="15" customHeight="1">
      <c r="A3" s="46">
        <v>1</v>
      </c>
      <c r="B3" s="54" t="s">
        <v>39</v>
      </c>
      <c r="C3" s="54" t="s">
        <v>50</v>
      </c>
      <c r="D3" s="44" t="s">
        <v>56</v>
      </c>
      <c r="E3" s="52" t="s">
        <v>52</v>
      </c>
      <c r="F3" s="44" t="s">
        <v>54</v>
      </c>
      <c r="G3" s="52">
        <v>6</v>
      </c>
      <c r="H3" s="44" t="s">
        <v>58</v>
      </c>
      <c r="I3" s="42">
        <v>25288</v>
      </c>
      <c r="J3" s="49">
        <v>89525061847</v>
      </c>
    </row>
    <row r="4" spans="1:10" ht="15">
      <c r="A4" s="46"/>
      <c r="B4" s="54"/>
      <c r="C4" s="54"/>
      <c r="D4" s="45"/>
      <c r="E4" s="53"/>
      <c r="F4" s="45"/>
      <c r="G4" s="53"/>
      <c r="H4" s="51"/>
      <c r="I4" s="56"/>
      <c r="J4" s="55"/>
    </row>
    <row r="5" spans="1:10" ht="30" customHeight="1">
      <c r="A5" s="46"/>
      <c r="B5" s="54"/>
      <c r="C5" s="54" t="s">
        <v>51</v>
      </c>
      <c r="D5" s="44" t="s">
        <v>57</v>
      </c>
      <c r="E5" s="44" t="s">
        <v>55</v>
      </c>
      <c r="F5" s="18">
        <v>36460</v>
      </c>
      <c r="G5" s="20">
        <v>7</v>
      </c>
      <c r="H5" s="51"/>
      <c r="I5" s="56"/>
      <c r="J5" s="55"/>
    </row>
    <row r="6" spans="1:10" ht="15">
      <c r="A6" s="46"/>
      <c r="B6" s="54"/>
      <c r="C6" s="54"/>
      <c r="D6" s="45"/>
      <c r="E6" s="45"/>
      <c r="F6" s="19"/>
      <c r="G6" s="21"/>
      <c r="H6" s="45"/>
      <c r="I6" s="43"/>
      <c r="J6" s="50"/>
    </row>
    <row r="7" spans="1:10" ht="63.75" customHeight="1">
      <c r="A7" s="5">
        <v>2</v>
      </c>
      <c r="B7" s="5" t="s">
        <v>40</v>
      </c>
      <c r="C7" s="5" t="s">
        <v>41</v>
      </c>
      <c r="D7" s="5" t="s">
        <v>78</v>
      </c>
      <c r="E7" s="5" t="s">
        <v>46</v>
      </c>
      <c r="F7" s="17">
        <v>38091</v>
      </c>
      <c r="G7" s="5">
        <v>3</v>
      </c>
      <c r="H7" s="5" t="s">
        <v>47</v>
      </c>
      <c r="I7" s="17">
        <v>27093</v>
      </c>
      <c r="J7" s="1">
        <v>89048063927</v>
      </c>
    </row>
    <row r="8" spans="1:10" ht="45">
      <c r="A8" s="46">
        <v>3</v>
      </c>
      <c r="B8" s="46" t="s">
        <v>42</v>
      </c>
      <c r="C8" s="44" t="s">
        <v>41</v>
      </c>
      <c r="D8" s="44" t="s">
        <v>76</v>
      </c>
      <c r="E8" s="5" t="s">
        <v>43</v>
      </c>
      <c r="F8" s="17">
        <v>37424</v>
      </c>
      <c r="G8" s="5">
        <v>5</v>
      </c>
      <c r="H8" s="44" t="s">
        <v>44</v>
      </c>
      <c r="I8" s="42">
        <v>22623</v>
      </c>
      <c r="J8" s="49">
        <v>89080500911</v>
      </c>
    </row>
    <row r="9" spans="1:10" ht="60">
      <c r="A9" s="46"/>
      <c r="B9" s="46"/>
      <c r="C9" s="45"/>
      <c r="D9" s="45"/>
      <c r="E9" s="5" t="s">
        <v>77</v>
      </c>
      <c r="F9" s="17">
        <v>37111</v>
      </c>
      <c r="G9" s="5">
        <v>5</v>
      </c>
      <c r="H9" s="45"/>
      <c r="I9" s="43"/>
      <c r="J9" s="50"/>
    </row>
    <row r="10" spans="1:10" ht="60" customHeight="1">
      <c r="A10" s="44">
        <v>4</v>
      </c>
      <c r="B10" s="44" t="s">
        <v>48</v>
      </c>
      <c r="C10" s="5" t="s">
        <v>41</v>
      </c>
      <c r="D10" s="5" t="s">
        <v>64</v>
      </c>
      <c r="E10" s="5" t="s">
        <v>49</v>
      </c>
      <c r="F10" s="17">
        <v>37048</v>
      </c>
      <c r="G10" s="5">
        <v>5</v>
      </c>
      <c r="H10" s="44" t="s">
        <v>66</v>
      </c>
      <c r="I10" s="42">
        <v>25073</v>
      </c>
      <c r="J10" s="49">
        <v>89026196419</v>
      </c>
    </row>
    <row r="11" spans="1:10" ht="45">
      <c r="A11" s="45"/>
      <c r="B11" s="45"/>
      <c r="C11" s="5" t="s">
        <v>41</v>
      </c>
      <c r="D11" s="5"/>
      <c r="E11" s="5" t="s">
        <v>65</v>
      </c>
      <c r="F11" s="17">
        <v>37320</v>
      </c>
      <c r="G11" s="5">
        <v>5</v>
      </c>
      <c r="H11" s="45"/>
      <c r="I11" s="43"/>
      <c r="J11" s="50"/>
    </row>
    <row r="12" spans="1:10" ht="45" customHeight="1">
      <c r="A12" s="44">
        <v>5</v>
      </c>
      <c r="B12" s="44" t="s">
        <v>53</v>
      </c>
      <c r="C12" s="44" t="s">
        <v>59</v>
      </c>
      <c r="D12" s="44" t="s">
        <v>60</v>
      </c>
      <c r="E12" s="5" t="s">
        <v>61</v>
      </c>
      <c r="F12" s="17">
        <v>37460</v>
      </c>
      <c r="G12" s="5">
        <v>4</v>
      </c>
      <c r="H12" s="5" t="s">
        <v>63</v>
      </c>
      <c r="I12" s="17">
        <v>30897</v>
      </c>
      <c r="J12" s="5">
        <v>89514596462</v>
      </c>
    </row>
    <row r="13" spans="1:10" ht="30">
      <c r="A13" s="45"/>
      <c r="B13" s="45"/>
      <c r="C13" s="45"/>
      <c r="D13" s="45"/>
      <c r="E13" s="5" t="s">
        <v>62</v>
      </c>
      <c r="F13" s="17">
        <v>37390</v>
      </c>
      <c r="G13" s="5">
        <v>4</v>
      </c>
      <c r="H13" s="5" t="s">
        <v>63</v>
      </c>
      <c r="I13" s="17">
        <v>30897</v>
      </c>
      <c r="J13" s="5">
        <v>89514596462</v>
      </c>
    </row>
    <row r="14" spans="1:10" ht="45">
      <c r="A14" s="44">
        <v>6</v>
      </c>
      <c r="B14" s="44" t="s">
        <v>67</v>
      </c>
      <c r="C14" s="46" t="s">
        <v>41</v>
      </c>
      <c r="D14" s="44" t="s">
        <v>74</v>
      </c>
      <c r="E14" s="5" t="s">
        <v>73</v>
      </c>
      <c r="F14" s="17">
        <v>37275</v>
      </c>
      <c r="G14" s="5">
        <v>5</v>
      </c>
      <c r="H14" s="44" t="s">
        <v>84</v>
      </c>
      <c r="I14" s="42">
        <v>25574</v>
      </c>
      <c r="J14" s="44">
        <v>89517875276</v>
      </c>
    </row>
    <row r="15" spans="1:10" ht="45">
      <c r="A15" s="51"/>
      <c r="B15" s="51"/>
      <c r="C15" s="46"/>
      <c r="D15" s="45"/>
      <c r="E15" s="5" t="s">
        <v>72</v>
      </c>
      <c r="F15" s="17">
        <v>37145</v>
      </c>
      <c r="G15" s="5">
        <v>5</v>
      </c>
      <c r="H15" s="45"/>
      <c r="I15" s="43"/>
      <c r="J15" s="45"/>
    </row>
    <row r="16" spans="1:10" ht="45">
      <c r="A16" s="51"/>
      <c r="B16" s="51"/>
      <c r="C16" s="46" t="s">
        <v>68</v>
      </c>
      <c r="D16" s="44" t="s">
        <v>75</v>
      </c>
      <c r="E16" s="5" t="s">
        <v>69</v>
      </c>
      <c r="F16" s="17">
        <v>36846</v>
      </c>
      <c r="G16" s="5">
        <v>6</v>
      </c>
      <c r="H16" s="44" t="s">
        <v>71</v>
      </c>
      <c r="I16" s="42">
        <v>26919</v>
      </c>
      <c r="J16" s="44">
        <v>89514338166</v>
      </c>
    </row>
    <row r="17" spans="1:10" ht="60">
      <c r="A17" s="45"/>
      <c r="B17" s="45"/>
      <c r="C17" s="46"/>
      <c r="D17" s="45"/>
      <c r="E17" s="5" t="s">
        <v>70</v>
      </c>
      <c r="F17" s="17">
        <v>36070</v>
      </c>
      <c r="G17" s="5">
        <v>8</v>
      </c>
      <c r="H17" s="45"/>
      <c r="I17" s="43"/>
      <c r="J17" s="45"/>
    </row>
    <row r="18" spans="1:10" ht="45">
      <c r="A18" s="44">
        <v>7</v>
      </c>
      <c r="B18" s="44" t="s">
        <v>79</v>
      </c>
      <c r="C18" s="44" t="s">
        <v>59</v>
      </c>
      <c r="D18" s="44" t="s">
        <v>80</v>
      </c>
      <c r="E18" s="5" t="s">
        <v>82</v>
      </c>
      <c r="F18" s="22">
        <v>37408</v>
      </c>
      <c r="G18" s="5">
        <v>5</v>
      </c>
      <c r="H18" s="46" t="s">
        <v>81</v>
      </c>
      <c r="I18" s="47">
        <v>27294</v>
      </c>
      <c r="J18" s="48">
        <v>89512545738</v>
      </c>
    </row>
    <row r="19" spans="1:10" ht="30">
      <c r="A19" s="45"/>
      <c r="B19" s="45"/>
      <c r="C19" s="45"/>
      <c r="D19" s="45"/>
      <c r="E19" s="5" t="s">
        <v>83</v>
      </c>
      <c r="F19" s="22">
        <v>37472</v>
      </c>
      <c r="G19" s="5"/>
      <c r="H19" s="46"/>
      <c r="I19" s="47"/>
      <c r="J19" s="48"/>
    </row>
    <row r="20" spans="1:9" ht="15">
      <c r="A20" s="16"/>
      <c r="B20" s="16"/>
      <c r="C20" s="16"/>
      <c r="D20" s="16"/>
      <c r="E20" s="16"/>
      <c r="F20" s="16"/>
      <c r="G20" s="16"/>
      <c r="H20" s="16"/>
      <c r="I20" s="16"/>
    </row>
    <row r="21" spans="1:9" ht="15">
      <c r="A21" s="16"/>
      <c r="B21" s="16"/>
      <c r="C21" s="16"/>
      <c r="D21" s="16"/>
      <c r="E21" s="16"/>
      <c r="F21" s="16"/>
      <c r="G21" s="16"/>
      <c r="H21" s="16"/>
      <c r="I21" s="16"/>
    </row>
    <row r="22" spans="1:9" ht="15">
      <c r="A22" s="16"/>
      <c r="B22" s="16"/>
      <c r="C22" s="16"/>
      <c r="D22" s="16"/>
      <c r="E22" s="16"/>
      <c r="F22" s="16"/>
      <c r="G22" s="16"/>
      <c r="H22" s="16"/>
      <c r="I22" s="16"/>
    </row>
    <row r="23" spans="1:9" ht="15">
      <c r="A23" s="16"/>
      <c r="B23" s="16"/>
      <c r="C23" s="16"/>
      <c r="D23" s="16"/>
      <c r="E23" s="16"/>
      <c r="F23" s="16"/>
      <c r="G23" s="16"/>
      <c r="H23" s="16"/>
      <c r="I23" s="16"/>
    </row>
    <row r="24" spans="1:9" ht="15">
      <c r="A24" s="16"/>
      <c r="B24" s="16"/>
      <c r="C24" s="16"/>
      <c r="D24" s="16"/>
      <c r="E24" s="16"/>
      <c r="F24" s="16"/>
      <c r="G24" s="16"/>
      <c r="H24" s="16"/>
      <c r="I24" s="16"/>
    </row>
    <row r="25" ht="15">
      <c r="F25" s="16"/>
    </row>
    <row r="26" ht="15">
      <c r="F26" s="16"/>
    </row>
  </sheetData>
  <sheetProtection/>
  <mergeCells count="49">
    <mergeCell ref="H3:H6"/>
    <mergeCell ref="A1:L1"/>
    <mergeCell ref="C3:C4"/>
    <mergeCell ref="C5:C6"/>
    <mergeCell ref="B3:B6"/>
    <mergeCell ref="A3:A6"/>
    <mergeCell ref="J3:J6"/>
    <mergeCell ref="I3:I6"/>
    <mergeCell ref="A8:A9"/>
    <mergeCell ref="B8:B9"/>
    <mergeCell ref="E3:E4"/>
    <mergeCell ref="G3:G4"/>
    <mergeCell ref="F3:F4"/>
    <mergeCell ref="D3:D4"/>
    <mergeCell ref="D5:D6"/>
    <mergeCell ref="E5:E6"/>
    <mergeCell ref="C8:C9"/>
    <mergeCell ref="D8:D9"/>
    <mergeCell ref="B10:B11"/>
    <mergeCell ref="C14:C15"/>
    <mergeCell ref="C16:C17"/>
    <mergeCell ref="B14:B17"/>
    <mergeCell ref="B12:B13"/>
    <mergeCell ref="C12:C13"/>
    <mergeCell ref="D12:D13"/>
    <mergeCell ref="A10:A11"/>
    <mergeCell ref="B18:B19"/>
    <mergeCell ref="A18:A19"/>
    <mergeCell ref="C18:C19"/>
    <mergeCell ref="D18:D19"/>
    <mergeCell ref="D16:D17"/>
    <mergeCell ref="D14:D15"/>
    <mergeCell ref="A14:A17"/>
    <mergeCell ref="A12:A13"/>
    <mergeCell ref="H8:H9"/>
    <mergeCell ref="I8:I9"/>
    <mergeCell ref="J8:J9"/>
    <mergeCell ref="H10:H11"/>
    <mergeCell ref="I10:I11"/>
    <mergeCell ref="J10:J11"/>
    <mergeCell ref="I16:I17"/>
    <mergeCell ref="J16:J17"/>
    <mergeCell ref="H14:H15"/>
    <mergeCell ref="I14:I15"/>
    <mergeCell ref="J14:J15"/>
    <mergeCell ref="H18:H19"/>
    <mergeCell ref="I18:I19"/>
    <mergeCell ref="J18:J19"/>
    <mergeCell ref="H16:H17"/>
  </mergeCells>
  <printOptions gridLines="1"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Маргарита</cp:lastModifiedBy>
  <cp:lastPrinted>2013-03-02T04:09:28Z</cp:lastPrinted>
  <dcterms:created xsi:type="dcterms:W3CDTF">2013-02-09T05:43:14Z</dcterms:created>
  <dcterms:modified xsi:type="dcterms:W3CDTF">2013-03-03T16:40:15Z</dcterms:modified>
  <cp:category/>
  <cp:version/>
  <cp:contentType/>
  <cp:contentStatus/>
</cp:coreProperties>
</file>